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367" activeTab="1"/>
  </bookViews>
  <sheets>
    <sheet name="Доходы" sheetId="1" r:id="rId1"/>
    <sheet name="Лист1" sheetId="2" r:id="rId2"/>
  </sheets>
  <definedNames>
    <definedName name="__bookmark_1">'Доходы'!$B$5:$C$5</definedName>
    <definedName name="__bookmark_2">'Доходы'!$B$6:$C$71</definedName>
    <definedName name="__bookmark_4">#REF!</definedName>
    <definedName name="__bookmark_5">#REF!</definedName>
    <definedName name="__bookmark_6">#REF!</definedName>
    <definedName name="_xlnm.Print_Titles" localSheetId="0">'Доходы'!$6:$12</definedName>
  </definedNames>
  <calcPr fullCalcOnLoad="1"/>
</workbook>
</file>

<file path=xl/sharedStrings.xml><?xml version="1.0" encoding="utf-8"?>
<sst xmlns="http://schemas.openxmlformats.org/spreadsheetml/2006/main" count="256" uniqueCount="129">
  <si>
    <t>Код дохода по бюджетной классификации</t>
  </si>
  <si>
    <t>1</t>
  </si>
  <si>
    <t>3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</si>
  <si>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</si>
  <si>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</si>
  <si>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</si>
  <si>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</si>
  <si>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</si>
  <si>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</si>
  <si>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</si>
  <si>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</si>
  <si>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</si>
  <si>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</si>
  <si>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</si>
  <si>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</si>
  <si>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</si>
  <si>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</si>
  <si>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</si>
  <si>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</si>
  <si>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</si>
  <si>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</si>
  <si>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</si>
  <si>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</si>
  <si>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</si>
  <si>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</si>
  <si>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</si>
  <si>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</si>
  <si>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</si>
  <si>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</si>
  <si>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</si>
  <si>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</si>
  <si>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</si>
  <si>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</si>
  <si>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</si>
  <si>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</si>
  <si>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</si>
  <si>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</si>
  <si>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</si>
  <si>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</si>
  <si>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</si>
  <si>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</si>
  <si>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</si>
  <si>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</si>
  <si>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</si>
  <si>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</si>
  <si>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</si>
  <si>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</si>
  <si>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</si>
  <si>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</si>
  <si>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</si>
  <si>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</si>
  <si>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</si>
  <si>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</si>
  <si>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</si>
  <si>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</si>
  <si>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</si>
  <si>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</si>
  <si>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</si>
  <si>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</si>
  <si>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</si>
  <si>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</si>
  <si>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</si>
  <si>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</si>
  <si>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</si>
  <si>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</si>
  <si>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</si>
  <si>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</si>
  <si>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</si>
  <si>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</si>
  <si>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</si>
  <si>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</si>
  <si>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</si>
  <si>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</si>
  <si>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</si>
  <si>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</si>
  <si>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</si>
  <si>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</si>
  <si>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</si>
  <si>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</si>
  <si>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</si>
  <si>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</si>
  <si>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</si>
  <si>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650 11701050100000180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</si>
  <si>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</si>
  <si>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</si>
  <si>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</si>
  <si>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</si>
  <si>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</si>
  <si>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</si>
  <si>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</si>
  <si>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</si>
  <si>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</si>
  <si>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650 20215001100000151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</si>
  <si>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</si>
  <si>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</si>
  <si>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</si>
  <si>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</si>
  <si>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</si>
  <si>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650 20235118100000151</t>
  </si>
  <si>
    <t>Субвенции бюджетам на государственную регистрацию актов гражданского состояния</t>
  </si>
  <si>
    <t>000 20235930000000151</t>
  </si>
  <si>
    <t>Субвенции бюджетам сельских поселений на государственную регистрацию актов гражданского состояния</t>
  </si>
  <si>
    <t>650 20235930100000151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</si>
  <si>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</si>
  <si>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</si>
  <si>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</si>
  <si>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</si>
  <si>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</si>
  <si>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</si>
  <si>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</si>
  <si>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</si>
  <si>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</si>
  <si>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650 20249999100000151</t>
  </si>
  <si>
    <t>Приложение 1</t>
  </si>
  <si>
    <t xml:space="preserve"> сельского поселения Нялинское</t>
  </si>
  <si>
    <t xml:space="preserve"> Доходы</t>
  </si>
  <si>
    <t>бюджета сельского поселения Нялинское</t>
  </si>
  <si>
    <t xml:space="preserve">по кодам классификации доходов бюджетов Российской Федерации </t>
  </si>
  <si>
    <t>Наименование кода администратора поступлений в бюджет, группы, подгруппы, статьи, подстатьи эле-мента, программы (подпрограммы), кода экономической классификации доходов</t>
  </si>
  <si>
    <r>
      <t xml:space="preserve">Доходы бюджета - ВСЕГО: 
</t>
    </r>
    <r>
      <rPr>
        <sz val="11"/>
        <color indexed="8"/>
        <rFont val="Times New Roman"/>
        <family val="1"/>
      </rPr>
      <t>В том числе:</t>
    </r>
  </si>
  <si>
    <t>к постановлению Администрации</t>
  </si>
  <si>
    <t>от 00.11.2018г № 00</t>
  </si>
  <si>
    <t>за 9 месяцев  2018 года</t>
  </si>
  <si>
    <t>Исполнено                                 за 9 месяцев 2018 год</t>
  </si>
  <si>
    <t>000 20230024000000151</t>
  </si>
  <si>
    <t>650 20230024100000151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</si>
  <si>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</si>
  <si>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</si>
  <si>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от 02.11.2018г № 76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</si>
</sst>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9">
    <font>
      <sz val="10"/>
      <name val="Arial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174" fontId="9" fillId="0" borderId="17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174" fontId="5" fillId="0" borderId="17" xfId="0" applyNumberFormat="1" applyFont="1" applyBorder="1" applyAlignment="1">
      <alignment horizontal="right" wrapText="1"/>
    </xf>
    <xf numFmtId="0" fontId="6" fillId="0" borderId="16" xfId="0" applyFont="1" applyBorder="1" applyAlignment="1">
      <alignment horizontal="center" wrapText="1"/>
    </xf>
    <xf numFmtId="174" fontId="6" fillId="0" borderId="17" xfId="0" applyNumberFormat="1" applyFont="1" applyBorder="1" applyAlignment="1">
      <alignment horizontal="right" wrapText="1"/>
    </xf>
    <xf numFmtId="0" fontId="5" fillId="33" borderId="16" xfId="0" applyFont="1" applyFill="1" applyBorder="1" applyAlignment="1">
      <alignment horizontal="center" wrapText="1"/>
    </xf>
    <xf numFmtId="174" fontId="5" fillId="33" borderId="17" xfId="0" applyNumberFormat="1" applyFont="1" applyFill="1" applyBorder="1" applyAlignment="1">
      <alignment horizontal="right" wrapText="1"/>
    </xf>
    <xf numFmtId="0" fontId="6" fillId="33" borderId="16" xfId="0" applyFont="1" applyFill="1" applyBorder="1" applyAlignment="1">
      <alignment horizontal="center" wrapText="1"/>
    </xf>
    <xf numFmtId="174" fontId="6" fillId="33" borderId="17" xfId="0" applyNumberFormat="1" applyFont="1" applyFill="1" applyBorder="1" applyAlignment="1">
      <alignment horizontal="right" wrapText="1"/>
    </xf>
    <xf numFmtId="49" fontId="6" fillId="33" borderId="16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left" vertical="top" wrapText="1"/>
    </xf>
    <xf numFmtId="174" fontId="6" fillId="33" borderId="2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174" fontId="5" fillId="33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workbookViewId="0" topLeftCell="A60">
      <selection activeCell="A48" sqref="A48:C48"/>
    </sheetView>
  </sheetViews>
  <sheetFormatPr defaultColWidth="9.140625" defaultRowHeight="12.75"/>
  <cols>
    <col min="1" max="1" width="21.421875" style="0" customWidth="1"/>
    <col min="2" max="2" width="68.28125" style="0" customWidth="1"/>
    <col min="3" max="3" width="20.28125" style="0" customWidth="1"/>
  </cols>
  <sheetData>
    <row r="1" spans="1:3" ht="12.75">
      <c r="A1" s="2"/>
      <c r="B1" s="14"/>
      <c r="C1" s="14" t="s">
        <v>113</v>
      </c>
    </row>
    <row r="2" spans="1:3" ht="12.75">
      <c r="A2" s="2"/>
      <c r="B2" s="14"/>
      <c r="C2" s="14" t="s">
        <v>120</v>
      </c>
    </row>
    <row r="3" spans="1:3" ht="12.75">
      <c r="A3" s="2"/>
      <c r="B3" s="14"/>
      <c r="C3" s="14" t="s">
        <v>114</v>
      </c>
    </row>
    <row r="4" spans="1:3" ht="12.75">
      <c r="A4" s="2"/>
      <c r="B4" s="14"/>
      <c r="C4" s="14" t="s">
        <v>121</v>
      </c>
    </row>
    <row r="5" spans="1:3" ht="12.75">
      <c r="A5" s="42"/>
      <c r="B5" s="42"/>
      <c r="C5" s="42"/>
    </row>
    <row r="6" spans="1:3" ht="15" customHeight="1">
      <c r="A6" s="41" t="s">
        <v>115</v>
      </c>
      <c r="B6" s="41"/>
      <c r="C6" s="41"/>
    </row>
    <row r="7" spans="1:3" ht="15" customHeight="1">
      <c r="A7" s="41" t="s">
        <v>116</v>
      </c>
      <c r="B7" s="41"/>
      <c r="C7" s="41"/>
    </row>
    <row r="8" spans="1:3" ht="15" customHeight="1">
      <c r="A8" s="41" t="s">
        <v>117</v>
      </c>
      <c r="B8" s="41"/>
      <c r="C8" s="41"/>
    </row>
    <row r="9" spans="1:3" ht="15" customHeight="1">
      <c r="A9" s="4"/>
      <c r="B9" s="3" t="s">
        <v>122</v>
      </c>
      <c r="C9" s="4"/>
    </row>
    <row r="10" spans="1:3" ht="13.5" thickBot="1">
      <c r="A10" s="15"/>
      <c r="B10" s="15"/>
      <c r="C10" s="15"/>
    </row>
    <row r="11" spans="1:3" ht="39" customHeight="1">
      <c r="A11" s="18" t="s">
        <v>0</v>
      </c>
      <c r="B11" s="19" t="s">
        <v>118</v>
      </c>
      <c r="C11" s="20" t="s">
        <v>123</v>
      </c>
    </row>
    <row r="12" spans="1:3" ht="13.5" thickBot="1">
      <c r="A12" s="21" t="s">
        <v>2</v>
      </c>
      <c r="B12" s="5" t="s">
        <v>1</v>
      </c>
      <c r="C12" s="22">
        <v>3</v>
      </c>
    </row>
    <row r="13" spans="1:3" ht="30.75">
      <c r="A13" s="23" t="s">
        <v>3</v>
      </c>
      <c r="B13" s="6" t="s">
        <v>119</v>
      </c>
      <c r="C13" s="24">
        <f>SUM(C14+C54)</f>
        <v>19355740.73</v>
      </c>
    </row>
    <row r="14" spans="1:3" s="9" customFormat="1" ht="28.5">
      <c r="A14" s="25" t="s">
        <v>5</v>
      </c>
      <c r="B14" s="8" t="s">
        <v>4</v>
      </c>
      <c r="C14" s="26">
        <f>SUM(C15+C20+C26+C29+C37+C40+C44+C51)</f>
        <v>3608717.9299999997</v>
      </c>
    </row>
    <row r="15" spans="1:3" s="9" customFormat="1" ht="28.5">
      <c r="A15" s="25" t="s">
        <v>7</v>
      </c>
      <c r="B15" s="8" t="s">
        <v>6</v>
      </c>
      <c r="C15" s="26">
        <f>SUM(C16)</f>
        <v>1158168.56</v>
      </c>
    </row>
    <row r="16" spans="1:3" ht="30">
      <c r="A16" s="27" t="s">
        <v>9</v>
      </c>
      <c r="B16" s="7" t="s">
        <v>8</v>
      </c>
      <c r="C16" s="28">
        <f>SUM(C17:C19)</f>
        <v>1158168.56</v>
      </c>
    </row>
    <row r="17" spans="1:3" ht="60">
      <c r="A17" s="27" t="s">
        <v>11</v>
      </c>
      <c r="B17" s="7" t="s">
        <v>10</v>
      </c>
      <c r="C17" s="28">
        <v>1157944.32</v>
      </c>
    </row>
    <row r="18" spans="1:3" ht="105">
      <c r="A18" s="27" t="s">
        <v>13</v>
      </c>
      <c r="B18" s="7" t="s">
        <v>12</v>
      </c>
      <c r="C18" s="28">
        <v>124.24</v>
      </c>
    </row>
    <row r="19" spans="1:3" ht="45">
      <c r="A19" s="27" t="s">
        <v>15</v>
      </c>
      <c r="B19" s="7" t="s">
        <v>14</v>
      </c>
      <c r="C19" s="28">
        <v>100</v>
      </c>
    </row>
    <row r="20" spans="1:3" s="13" customFormat="1" ht="28.5">
      <c r="A20" s="29" t="s">
        <v>17</v>
      </c>
      <c r="B20" s="12" t="s">
        <v>16</v>
      </c>
      <c r="C20" s="30">
        <f>SUM(C21)</f>
        <v>1623037.4099999997</v>
      </c>
    </row>
    <row r="21" spans="1:3" ht="30">
      <c r="A21" s="27" t="s">
        <v>19</v>
      </c>
      <c r="B21" s="7" t="s">
        <v>18</v>
      </c>
      <c r="C21" s="28">
        <f>SUM(C22:C25)</f>
        <v>1623037.4099999997</v>
      </c>
    </row>
    <row r="22" spans="1:3" ht="60">
      <c r="A22" s="27" t="s">
        <v>21</v>
      </c>
      <c r="B22" s="7" t="s">
        <v>20</v>
      </c>
      <c r="C22" s="28">
        <v>706800.7</v>
      </c>
    </row>
    <row r="23" spans="1:3" ht="75">
      <c r="A23" s="27" t="s">
        <v>23</v>
      </c>
      <c r="B23" s="7" t="s">
        <v>22</v>
      </c>
      <c r="C23" s="28">
        <v>6410.88</v>
      </c>
    </row>
    <row r="24" spans="1:3" ht="60">
      <c r="A24" s="27" t="s">
        <v>25</v>
      </c>
      <c r="B24" s="7" t="s">
        <v>24</v>
      </c>
      <c r="C24" s="28">
        <v>1068146.47</v>
      </c>
    </row>
    <row r="25" spans="1:3" ht="60">
      <c r="A25" s="27" t="s">
        <v>27</v>
      </c>
      <c r="B25" s="38" t="s">
        <v>26</v>
      </c>
      <c r="C25" s="28">
        <v>-158320.64</v>
      </c>
    </row>
    <row r="26" spans="1:3" s="13" customFormat="1" ht="22.5" customHeight="1">
      <c r="A26" s="39" t="s">
        <v>29</v>
      </c>
      <c r="B26" s="37" t="s">
        <v>28</v>
      </c>
      <c r="C26" s="40">
        <f>SUM(C27)</f>
        <v>8090.5</v>
      </c>
    </row>
    <row r="27" spans="1:3" ht="19.5" customHeight="1">
      <c r="A27" s="27" t="s">
        <v>31</v>
      </c>
      <c r="B27" s="7" t="s">
        <v>30</v>
      </c>
      <c r="C27" s="28">
        <f>SUM(C28)</f>
        <v>8090.5</v>
      </c>
    </row>
    <row r="28" spans="1:3" ht="17.25" customHeight="1">
      <c r="A28" s="27" t="s">
        <v>32</v>
      </c>
      <c r="B28" s="7" t="s">
        <v>30</v>
      </c>
      <c r="C28" s="28">
        <v>8090.5</v>
      </c>
    </row>
    <row r="29" spans="1:3" s="13" customFormat="1" ht="22.5" customHeight="1">
      <c r="A29" s="39" t="s">
        <v>34</v>
      </c>
      <c r="B29" s="37" t="s">
        <v>33</v>
      </c>
      <c r="C29" s="40">
        <f>SUM(C30+C32)</f>
        <v>23288.77</v>
      </c>
    </row>
    <row r="30" spans="1:3" s="11" customFormat="1" ht="17.25" customHeight="1">
      <c r="A30" s="31" t="s">
        <v>36</v>
      </c>
      <c r="B30" s="10" t="s">
        <v>35</v>
      </c>
      <c r="C30" s="32">
        <f>SUM(C31)</f>
        <v>5317.89</v>
      </c>
    </row>
    <row r="31" spans="1:3" s="11" customFormat="1" ht="45">
      <c r="A31" s="31" t="s">
        <v>38</v>
      </c>
      <c r="B31" s="10" t="s">
        <v>37</v>
      </c>
      <c r="C31" s="32">
        <v>5317.89</v>
      </c>
    </row>
    <row r="32" spans="1:3" s="11" customFormat="1" ht="19.5" customHeight="1">
      <c r="A32" s="31" t="s">
        <v>40</v>
      </c>
      <c r="B32" s="10" t="s">
        <v>39</v>
      </c>
      <c r="C32" s="32">
        <f>SUM(C33+C35)</f>
        <v>17970.88</v>
      </c>
    </row>
    <row r="33" spans="1:3" s="11" customFormat="1" ht="18" customHeight="1">
      <c r="A33" s="31" t="s">
        <v>42</v>
      </c>
      <c r="B33" s="10" t="s">
        <v>41</v>
      </c>
      <c r="C33" s="32">
        <f>C34</f>
        <v>9543.53</v>
      </c>
    </row>
    <row r="34" spans="1:3" s="11" customFormat="1" ht="30">
      <c r="A34" s="31" t="s">
        <v>44</v>
      </c>
      <c r="B34" s="10" t="s">
        <v>43</v>
      </c>
      <c r="C34" s="32">
        <v>9543.53</v>
      </c>
    </row>
    <row r="35" spans="1:28" s="11" customFormat="1" ht="18" customHeight="1">
      <c r="A35" s="31" t="s">
        <v>46</v>
      </c>
      <c r="B35" s="10" t="s">
        <v>45</v>
      </c>
      <c r="C35" s="32">
        <f>SUM(C36)</f>
        <v>8427.35</v>
      </c>
      <c r="AB35" s="11">
        <f>SUM(A35:AA35)</f>
        <v>8427.35</v>
      </c>
    </row>
    <row r="36" spans="1:3" ht="30">
      <c r="A36" s="27" t="s">
        <v>48</v>
      </c>
      <c r="B36" s="7" t="s">
        <v>47</v>
      </c>
      <c r="C36" s="28">
        <v>8427.35</v>
      </c>
    </row>
    <row r="37" spans="1:3" s="13" customFormat="1" ht="28.5">
      <c r="A37" s="39" t="s">
        <v>50</v>
      </c>
      <c r="B37" s="37" t="s">
        <v>49</v>
      </c>
      <c r="C37" s="40">
        <f>SUM(C38)</f>
        <v>17150</v>
      </c>
    </row>
    <row r="38" spans="1:3" ht="45">
      <c r="A38" s="27" t="s">
        <v>52</v>
      </c>
      <c r="B38" s="7" t="s">
        <v>51</v>
      </c>
      <c r="C38" s="28">
        <f>SUM(C39)</f>
        <v>17150</v>
      </c>
    </row>
    <row r="39" spans="1:3" ht="60">
      <c r="A39" s="27" t="s">
        <v>54</v>
      </c>
      <c r="B39" s="7" t="s">
        <v>53</v>
      </c>
      <c r="C39" s="28">
        <v>17150</v>
      </c>
    </row>
    <row r="40" spans="1:3" s="13" customFormat="1" ht="42.75">
      <c r="A40" s="39" t="s">
        <v>56</v>
      </c>
      <c r="B40" s="37" t="s">
        <v>55</v>
      </c>
      <c r="C40" s="40">
        <f>SUM(C41)</f>
        <v>748310.45</v>
      </c>
    </row>
    <row r="41" spans="1:3" ht="75">
      <c r="A41" s="27" t="s">
        <v>58</v>
      </c>
      <c r="B41" s="7" t="s">
        <v>57</v>
      </c>
      <c r="C41" s="28">
        <f>SUM(C42)</f>
        <v>748310.45</v>
      </c>
    </row>
    <row r="42" spans="1:3" ht="75">
      <c r="A42" s="27" t="s">
        <v>60</v>
      </c>
      <c r="B42" s="7" t="s">
        <v>59</v>
      </c>
      <c r="C42" s="28">
        <f>SUM(C43)</f>
        <v>748310.45</v>
      </c>
    </row>
    <row r="43" spans="1:3" ht="63.75" customHeight="1">
      <c r="A43" s="27" t="s">
        <v>62</v>
      </c>
      <c r="B43" s="7" t="s">
        <v>61</v>
      </c>
      <c r="C43" s="28">
        <v>748310.45</v>
      </c>
    </row>
    <row r="44" spans="1:3" s="13" customFormat="1" ht="28.5">
      <c r="A44" s="29" t="s">
        <v>64</v>
      </c>
      <c r="B44" s="12" t="s">
        <v>63</v>
      </c>
      <c r="C44" s="30">
        <f>SUM(C45)</f>
        <v>30839.81</v>
      </c>
    </row>
    <row r="45" spans="1:3" ht="30">
      <c r="A45" s="27" t="s">
        <v>66</v>
      </c>
      <c r="B45" s="7" t="s">
        <v>65</v>
      </c>
      <c r="C45" s="28">
        <f>SUM(C46)</f>
        <v>30839.81</v>
      </c>
    </row>
    <row r="46" spans="1:3" ht="30">
      <c r="A46" s="27" t="s">
        <v>68</v>
      </c>
      <c r="B46" s="7" t="s">
        <v>67</v>
      </c>
      <c r="C46" s="28">
        <f>SUM(C47)</f>
        <v>30839.81</v>
      </c>
    </row>
    <row r="47" spans="1:3" ht="30">
      <c r="A47" s="27" t="s">
        <v>70</v>
      </c>
      <c r="B47" s="7" t="s">
        <v>69</v>
      </c>
      <c r="C47" s="28">
        <v>30839.81</v>
      </c>
    </row>
    <row r="48" spans="1:3" s="13" customFormat="1" ht="28.5">
      <c r="A48" s="39" t="s">
        <v>72</v>
      </c>
      <c r="B48" s="37" t="s">
        <v>71</v>
      </c>
      <c r="C48" s="40">
        <v>0</v>
      </c>
    </row>
    <row r="49" spans="1:3" ht="45">
      <c r="A49" s="27" t="s">
        <v>74</v>
      </c>
      <c r="B49" s="7" t="s">
        <v>73</v>
      </c>
      <c r="C49" s="28">
        <v>0</v>
      </c>
    </row>
    <row r="50" spans="1:3" ht="60">
      <c r="A50" s="27" t="s">
        <v>76</v>
      </c>
      <c r="B50" s="7" t="s">
        <v>75</v>
      </c>
      <c r="C50" s="28">
        <v>0</v>
      </c>
    </row>
    <row r="51" spans="1:3" s="13" customFormat="1" ht="28.5">
      <c r="A51" s="29" t="s">
        <v>78</v>
      </c>
      <c r="B51" s="12" t="s">
        <v>77</v>
      </c>
      <c r="C51" s="30">
        <f>SUM(C52)</f>
        <v>-167.57</v>
      </c>
    </row>
    <row r="52" spans="1:3" ht="30">
      <c r="A52" s="27" t="s">
        <v>80</v>
      </c>
      <c r="B52" s="7" t="s">
        <v>79</v>
      </c>
      <c r="C52" s="28">
        <f>SUM(C53)</f>
        <v>-167.57</v>
      </c>
    </row>
    <row r="53" spans="1:3" ht="30">
      <c r="A53" s="27" t="s">
        <v>82</v>
      </c>
      <c r="B53" s="7" t="s">
        <v>81</v>
      </c>
      <c r="C53" s="28">
        <v>-167.57</v>
      </c>
    </row>
    <row r="54" spans="1:3" s="13" customFormat="1" ht="21" customHeight="1">
      <c r="A54" s="29" t="s">
        <v>84</v>
      </c>
      <c r="B54" s="12" t="s">
        <v>83</v>
      </c>
      <c r="C54" s="30">
        <f>SUM(C55)</f>
        <v>15747022.8</v>
      </c>
    </row>
    <row r="55" spans="1:3" s="11" customFormat="1" ht="30">
      <c r="A55" s="31" t="s">
        <v>86</v>
      </c>
      <c r="B55" s="10" t="s">
        <v>85</v>
      </c>
      <c r="C55" s="32">
        <f>SUM(C56+C59+C66)</f>
        <v>15747022.8</v>
      </c>
    </row>
    <row r="56" spans="1:3" s="13" customFormat="1" ht="18" customHeight="1">
      <c r="A56" s="29" t="s">
        <v>88</v>
      </c>
      <c r="B56" s="12" t="s">
        <v>87</v>
      </c>
      <c r="C56" s="30">
        <f>SUM(C57)</f>
        <v>13033800</v>
      </c>
    </row>
    <row r="57" spans="1:3" s="11" customFormat="1" ht="21" customHeight="1">
      <c r="A57" s="31" t="s">
        <v>90</v>
      </c>
      <c r="B57" s="10" t="s">
        <v>89</v>
      </c>
      <c r="C57" s="32">
        <f>SUM(C58)</f>
        <v>13033800</v>
      </c>
    </row>
    <row r="58" spans="1:3" s="11" customFormat="1" ht="30">
      <c r="A58" s="31" t="s">
        <v>92</v>
      </c>
      <c r="B58" s="10" t="s">
        <v>91</v>
      </c>
      <c r="C58" s="32">
        <v>13033800</v>
      </c>
    </row>
    <row r="59" spans="1:3" s="13" customFormat="1" ht="19.5" customHeight="1">
      <c r="A59" s="29" t="s">
        <v>94</v>
      </c>
      <c r="B59" s="12" t="s">
        <v>93</v>
      </c>
      <c r="C59" s="30">
        <f>C60+C62+C64</f>
        <v>146016.72</v>
      </c>
    </row>
    <row r="60" spans="1:3" s="13" customFormat="1" ht="30">
      <c r="A60" s="31" t="s">
        <v>124</v>
      </c>
      <c r="B60" s="10" t="s">
        <v>126</v>
      </c>
      <c r="C60" s="32">
        <f>C61</f>
        <v>1072.4</v>
      </c>
    </row>
    <row r="61" spans="1:3" s="13" customFormat="1" ht="30">
      <c r="A61" s="33" t="s">
        <v>125</v>
      </c>
      <c r="B61" s="7" t="s">
        <v>127</v>
      </c>
      <c r="C61" s="32">
        <v>1072.4</v>
      </c>
    </row>
    <row r="62" spans="1:3" s="11" customFormat="1" ht="30">
      <c r="A62" s="31" t="s">
        <v>96</v>
      </c>
      <c r="B62" s="10" t="s">
        <v>95</v>
      </c>
      <c r="C62" s="32">
        <f>SUM(C63)</f>
        <v>127548.32</v>
      </c>
    </row>
    <row r="63" spans="1:3" s="11" customFormat="1" ht="45">
      <c r="A63" s="31" t="s">
        <v>98</v>
      </c>
      <c r="B63" s="10" t="s">
        <v>97</v>
      </c>
      <c r="C63" s="32">
        <v>127548.32</v>
      </c>
    </row>
    <row r="64" spans="1:3" s="11" customFormat="1" ht="30">
      <c r="A64" s="31" t="s">
        <v>100</v>
      </c>
      <c r="B64" s="10" t="s">
        <v>99</v>
      </c>
      <c r="C64" s="32">
        <f>SUM(C65)</f>
        <v>17396</v>
      </c>
    </row>
    <row r="65" spans="1:3" s="11" customFormat="1" ht="30">
      <c r="A65" s="31" t="s">
        <v>102</v>
      </c>
      <c r="B65" s="10" t="s">
        <v>101</v>
      </c>
      <c r="C65" s="32">
        <v>17396</v>
      </c>
    </row>
    <row r="66" spans="1:3" s="13" customFormat="1" ht="21" customHeight="1">
      <c r="A66" s="29" t="s">
        <v>104</v>
      </c>
      <c r="B66" s="12" t="s">
        <v>103</v>
      </c>
      <c r="C66" s="30">
        <f>SUM(C67+C69)</f>
        <v>2567206.08</v>
      </c>
    </row>
    <row r="67" spans="1:3" s="11" customFormat="1" ht="48" customHeight="1">
      <c r="A67" s="31" t="s">
        <v>106</v>
      </c>
      <c r="B67" s="10" t="s">
        <v>105</v>
      </c>
      <c r="C67" s="32">
        <f>SUM(C68)</f>
        <v>228200</v>
      </c>
    </row>
    <row r="68" spans="1:3" s="11" customFormat="1" ht="60">
      <c r="A68" s="31" t="s">
        <v>108</v>
      </c>
      <c r="B68" s="10" t="s">
        <v>107</v>
      </c>
      <c r="C68" s="32">
        <v>228200</v>
      </c>
    </row>
    <row r="69" spans="1:3" s="11" customFormat="1" ht="22.5" customHeight="1">
      <c r="A69" s="31" t="s">
        <v>110</v>
      </c>
      <c r="B69" s="10" t="s">
        <v>109</v>
      </c>
      <c r="C69" s="32">
        <f>SUM(C70)</f>
        <v>2339006.08</v>
      </c>
    </row>
    <row r="70" spans="1:3" s="11" customFormat="1" ht="21" customHeight="1" thickBot="1">
      <c r="A70" s="34" t="s">
        <v>112</v>
      </c>
      <c r="B70" s="35" t="s">
        <v>111</v>
      </c>
      <c r="C70" s="36">
        <v>2339006.08</v>
      </c>
    </row>
    <row r="71" spans="1:3" ht="12.75">
      <c r="A71" s="16"/>
      <c r="B71" s="1"/>
      <c r="C71" s="17"/>
    </row>
  </sheetData>
  <sheetProtection/>
  <mergeCells count="4">
    <mergeCell ref="A7:C7"/>
    <mergeCell ref="A8:C8"/>
    <mergeCell ref="A6:C6"/>
    <mergeCell ref="A5:C5"/>
  </mergeCells>
  <printOptions/>
  <pageMargins left="0.29" right="0.31496062992125984" top="0.4330708661417323" bottom="0.4330708661417323" header="0.3937007874015748" footer="0.3937007874015748"/>
  <pageSetup fitToHeight="0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1" max="1" width="21.421875" style="0" customWidth="1"/>
    <col min="2" max="2" width="68.28125" style="0" customWidth="1"/>
    <col min="3" max="3" width="15.7109375" style="0" customWidth="1"/>
  </cols>
  <sheetData>
    <row r="1" spans="1:3" ht="12.75">
      <c r="A1" s="2"/>
      <c r="B1" s="14"/>
      <c r="C1" s="14" t="s">
        <v>113</v>
      </c>
    </row>
    <row r="2" spans="1:3" ht="12.75">
      <c r="A2" s="2"/>
      <c r="B2" s="14"/>
      <c r="C2" s="14" t="s">
        <v>120</v>
      </c>
    </row>
    <row r="3" spans="1:3" ht="12.75">
      <c r="A3" s="2"/>
      <c r="B3" s="14"/>
      <c r="C3" s="14" t="s">
        <v>114</v>
      </c>
    </row>
    <row r="4" spans="1:3" ht="12.75">
      <c r="A4" s="2"/>
      <c r="B4" s="14"/>
      <c r="C4" s="14" t="s">
        <v>128</v>
      </c>
    </row>
    <row r="5" spans="1:3" ht="12.75">
      <c r="A5" s="42"/>
      <c r="B5" s="42"/>
      <c r="C5" s="42"/>
    </row>
    <row r="6" spans="1:3" ht="18.75">
      <c r="A6" s="41" t="s">
        <v>115</v>
      </c>
      <c r="B6" s="41"/>
      <c r="C6" s="41"/>
    </row>
    <row r="7" spans="1:3" ht="18.75">
      <c r="A7" s="41" t="s">
        <v>116</v>
      </c>
      <c r="B7" s="41"/>
      <c r="C7" s="41"/>
    </row>
    <row r="8" spans="1:3" ht="18.75">
      <c r="A8" s="41" t="s">
        <v>117</v>
      </c>
      <c r="B8" s="41"/>
      <c r="C8" s="41"/>
    </row>
    <row r="9" spans="1:3" ht="19.5" customHeight="1">
      <c r="A9" s="4"/>
      <c r="B9" s="3" t="s">
        <v>122</v>
      </c>
      <c r="C9" s="4"/>
    </row>
    <row r="10" spans="1:3" ht="13.5" thickBot="1">
      <c r="A10" s="15"/>
      <c r="B10" s="15"/>
      <c r="C10" s="15"/>
    </row>
    <row r="11" spans="1:3" ht="41.25" customHeight="1">
      <c r="A11" s="18" t="s">
        <v>0</v>
      </c>
      <c r="B11" s="19" t="s">
        <v>118</v>
      </c>
      <c r="C11" s="20" t="s">
        <v>123</v>
      </c>
    </row>
    <row r="12" spans="1:3" ht="15" customHeight="1" thickBot="1">
      <c r="A12" s="21">
        <v>1</v>
      </c>
      <c r="B12" s="5">
        <v>2</v>
      </c>
      <c r="C12" s="22">
        <v>3</v>
      </c>
    </row>
    <row r="13" spans="1:3" ht="34.5" customHeight="1">
      <c r="A13" s="23" t="s">
        <v>3</v>
      </c>
      <c r="B13" s="6" t="s">
        <v>119</v>
      </c>
      <c r="C13" s="24">
        <f>SUM(C14+C54)</f>
        <v>19355740.73</v>
      </c>
    </row>
    <row r="14" spans="1:3" ht="34.5" customHeight="1">
      <c r="A14" s="25" t="s">
        <v>5</v>
      </c>
      <c r="B14" s="8" t="s">
        <v>4</v>
      </c>
      <c r="C14" s="26">
        <f>SUM(C15+C20+C26+C29+C37+C40+C44+C51)</f>
        <v>3608717.9299999997</v>
      </c>
    </row>
    <row r="15" spans="1:3" ht="34.5" customHeight="1">
      <c r="A15" s="25" t="s">
        <v>7</v>
      </c>
      <c r="B15" s="8" t="s">
        <v>6</v>
      </c>
      <c r="C15" s="26">
        <f>SUM(C16)</f>
        <v>1158168.56</v>
      </c>
    </row>
    <row r="16" spans="1:3" ht="34.5" customHeight="1">
      <c r="A16" s="27" t="s">
        <v>9</v>
      </c>
      <c r="B16" s="7" t="s">
        <v>8</v>
      </c>
      <c r="C16" s="28">
        <f>SUM(C17:C19)</f>
        <v>1158168.56</v>
      </c>
    </row>
    <row r="17" spans="1:3" ht="66.75" customHeight="1">
      <c r="A17" s="27" t="s">
        <v>11</v>
      </c>
      <c r="B17" s="7" t="s">
        <v>10</v>
      </c>
      <c r="C17" s="28">
        <v>1157944.32</v>
      </c>
    </row>
    <row r="18" spans="1:3" ht="98.25" customHeight="1">
      <c r="A18" s="27" t="s">
        <v>13</v>
      </c>
      <c r="B18" s="7" t="s">
        <v>12</v>
      </c>
      <c r="C18" s="28">
        <v>124.24</v>
      </c>
    </row>
    <row r="19" spans="1:3" ht="47.25" customHeight="1">
      <c r="A19" s="27" t="s">
        <v>15</v>
      </c>
      <c r="B19" s="7" t="s">
        <v>14</v>
      </c>
      <c r="C19" s="28">
        <v>100</v>
      </c>
    </row>
    <row r="20" spans="1:3" ht="34.5" customHeight="1">
      <c r="A20" s="29" t="s">
        <v>17</v>
      </c>
      <c r="B20" s="12" t="s">
        <v>16</v>
      </c>
      <c r="C20" s="30">
        <f>SUM(C21)</f>
        <v>1623037.4099999997</v>
      </c>
    </row>
    <row r="21" spans="1:3" ht="34.5" customHeight="1">
      <c r="A21" s="27" t="s">
        <v>19</v>
      </c>
      <c r="B21" s="7" t="s">
        <v>18</v>
      </c>
      <c r="C21" s="28">
        <f>SUM(C22:C25)</f>
        <v>1623037.4099999997</v>
      </c>
    </row>
    <row r="22" spans="1:3" ht="34.5" customHeight="1">
      <c r="A22" s="27" t="s">
        <v>21</v>
      </c>
      <c r="B22" s="7" t="s">
        <v>20</v>
      </c>
      <c r="C22" s="28">
        <v>706800.7</v>
      </c>
    </row>
    <row r="23" spans="1:3" ht="34.5" customHeight="1">
      <c r="A23" s="27" t="s">
        <v>23</v>
      </c>
      <c r="B23" s="7" t="s">
        <v>22</v>
      </c>
      <c r="C23" s="28">
        <v>6410.88</v>
      </c>
    </row>
    <row r="24" spans="1:3" ht="34.5" customHeight="1">
      <c r="A24" s="27" t="s">
        <v>25</v>
      </c>
      <c r="B24" s="7" t="s">
        <v>24</v>
      </c>
      <c r="C24" s="28">
        <v>1068146.47</v>
      </c>
    </row>
    <row r="25" spans="1:3" ht="34.5" customHeight="1">
      <c r="A25" s="27" t="s">
        <v>27</v>
      </c>
      <c r="B25" s="7" t="s">
        <v>26</v>
      </c>
      <c r="C25" s="28">
        <v>-158320.64</v>
      </c>
    </row>
    <row r="26" spans="1:3" ht="23.25" customHeight="1">
      <c r="A26" s="29" t="s">
        <v>29</v>
      </c>
      <c r="B26" s="12" t="s">
        <v>28</v>
      </c>
      <c r="C26" s="30">
        <f>SUM(C27)</f>
        <v>8090.5</v>
      </c>
    </row>
    <row r="27" spans="1:3" ht="18.75" customHeight="1">
      <c r="A27" s="27" t="s">
        <v>31</v>
      </c>
      <c r="B27" s="7" t="s">
        <v>30</v>
      </c>
      <c r="C27" s="28">
        <f>SUM(C28)</f>
        <v>8090.5</v>
      </c>
    </row>
    <row r="28" spans="1:3" ht="17.25" customHeight="1">
      <c r="A28" s="27" t="s">
        <v>32</v>
      </c>
      <c r="B28" s="7" t="s">
        <v>30</v>
      </c>
      <c r="C28" s="28">
        <v>8090.5</v>
      </c>
    </row>
    <row r="29" spans="1:3" ht="20.25" customHeight="1">
      <c r="A29" s="29" t="s">
        <v>34</v>
      </c>
      <c r="B29" s="12" t="s">
        <v>33</v>
      </c>
      <c r="C29" s="30">
        <f>SUM(C30+C32)</f>
        <v>23288.77</v>
      </c>
    </row>
    <row r="30" spans="1:3" ht="21" customHeight="1">
      <c r="A30" s="31" t="s">
        <v>36</v>
      </c>
      <c r="B30" s="10" t="s">
        <v>35</v>
      </c>
      <c r="C30" s="32">
        <f>SUM(C31)</f>
        <v>5317.89</v>
      </c>
    </row>
    <row r="31" spans="1:3" ht="54.75" customHeight="1">
      <c r="A31" s="31" t="s">
        <v>38</v>
      </c>
      <c r="B31" s="10" t="s">
        <v>37</v>
      </c>
      <c r="C31" s="32">
        <v>5317.89</v>
      </c>
    </row>
    <row r="32" spans="1:3" ht="20.25" customHeight="1">
      <c r="A32" s="31" t="s">
        <v>40</v>
      </c>
      <c r="B32" s="10" t="s">
        <v>39</v>
      </c>
      <c r="C32" s="32">
        <f>SUM(C33+C35)</f>
        <v>17970.88</v>
      </c>
    </row>
    <row r="33" spans="1:3" ht="20.25" customHeight="1">
      <c r="A33" s="31" t="s">
        <v>42</v>
      </c>
      <c r="B33" s="10" t="s">
        <v>41</v>
      </c>
      <c r="C33" s="32">
        <f>C34</f>
        <v>9543.53</v>
      </c>
    </row>
    <row r="34" spans="1:3" ht="20.25" customHeight="1">
      <c r="A34" s="31" t="s">
        <v>44</v>
      </c>
      <c r="B34" s="10" t="s">
        <v>43</v>
      </c>
      <c r="C34" s="32">
        <v>9543.53</v>
      </c>
    </row>
    <row r="35" spans="1:3" ht="20.25" customHeight="1">
      <c r="A35" s="31" t="s">
        <v>46</v>
      </c>
      <c r="B35" s="10" t="s">
        <v>45</v>
      </c>
      <c r="C35" s="32">
        <f>SUM(C36)</f>
        <v>8427.35</v>
      </c>
    </row>
    <row r="36" spans="1:3" ht="34.5" customHeight="1">
      <c r="A36" s="27" t="s">
        <v>48</v>
      </c>
      <c r="B36" s="7" t="s">
        <v>47</v>
      </c>
      <c r="C36" s="28">
        <v>8427.35</v>
      </c>
    </row>
    <row r="37" spans="1:3" ht="24.75" customHeight="1">
      <c r="A37" s="29" t="s">
        <v>50</v>
      </c>
      <c r="B37" s="12" t="s">
        <v>49</v>
      </c>
      <c r="C37" s="30">
        <f>SUM(C38)</f>
        <v>17150</v>
      </c>
    </row>
    <row r="38" spans="1:3" ht="43.5" customHeight="1">
      <c r="A38" s="27" t="s">
        <v>52</v>
      </c>
      <c r="B38" s="7" t="s">
        <v>51</v>
      </c>
      <c r="C38" s="28">
        <f>SUM(C39)</f>
        <v>17150</v>
      </c>
    </row>
    <row r="39" spans="1:3" ht="70.5" customHeight="1">
      <c r="A39" s="27" t="s">
        <v>54</v>
      </c>
      <c r="B39" s="7" t="s">
        <v>53</v>
      </c>
      <c r="C39" s="28">
        <v>17150</v>
      </c>
    </row>
    <row r="40" spans="1:3" ht="48.75" customHeight="1">
      <c r="A40" s="29" t="s">
        <v>56</v>
      </c>
      <c r="B40" s="12" t="s">
        <v>55</v>
      </c>
      <c r="C40" s="30">
        <f>SUM(C41)</f>
        <v>748310.45</v>
      </c>
    </row>
    <row r="41" spans="1:3" ht="79.5" customHeight="1">
      <c r="A41" s="27" t="s">
        <v>58</v>
      </c>
      <c r="B41" s="7" t="s">
        <v>57</v>
      </c>
      <c r="C41" s="28">
        <f>SUM(C42)</f>
        <v>748310.45</v>
      </c>
    </row>
    <row r="42" spans="1:3" ht="72.75" customHeight="1">
      <c r="A42" s="27" t="s">
        <v>60</v>
      </c>
      <c r="B42" s="7" t="s">
        <v>59</v>
      </c>
      <c r="C42" s="28">
        <f>SUM(C43)</f>
        <v>748310.45</v>
      </c>
    </row>
    <row r="43" spans="1:3" ht="64.5" customHeight="1">
      <c r="A43" s="27" t="s">
        <v>62</v>
      </c>
      <c r="B43" s="7" t="s">
        <v>61</v>
      </c>
      <c r="C43" s="28">
        <v>748310.45</v>
      </c>
    </row>
    <row r="44" spans="1:3" ht="34.5" customHeight="1">
      <c r="A44" s="29" t="s">
        <v>64</v>
      </c>
      <c r="B44" s="12" t="s">
        <v>63</v>
      </c>
      <c r="C44" s="30">
        <f>SUM(C45)</f>
        <v>30839.81</v>
      </c>
    </row>
    <row r="45" spans="1:3" ht="34.5" customHeight="1">
      <c r="A45" s="27" t="s">
        <v>66</v>
      </c>
      <c r="B45" s="7" t="s">
        <v>65</v>
      </c>
      <c r="C45" s="28">
        <f>SUM(C46)</f>
        <v>30839.81</v>
      </c>
    </row>
    <row r="46" spans="1:3" ht="34.5" customHeight="1">
      <c r="A46" s="27" t="s">
        <v>68</v>
      </c>
      <c r="B46" s="7" t="s">
        <v>67</v>
      </c>
      <c r="C46" s="28">
        <f>SUM(C47)</f>
        <v>30839.81</v>
      </c>
    </row>
    <row r="47" spans="1:3" ht="34.5" customHeight="1">
      <c r="A47" s="27" t="s">
        <v>70</v>
      </c>
      <c r="B47" s="7" t="s">
        <v>69</v>
      </c>
      <c r="C47" s="28">
        <v>30839.81</v>
      </c>
    </row>
    <row r="48" spans="1:3" ht="34.5" customHeight="1">
      <c r="A48" s="29" t="s">
        <v>72</v>
      </c>
      <c r="B48" s="12" t="s">
        <v>71</v>
      </c>
      <c r="C48" s="30">
        <v>0</v>
      </c>
    </row>
    <row r="49" spans="1:3" ht="34.5" customHeight="1">
      <c r="A49" s="27" t="s">
        <v>74</v>
      </c>
      <c r="B49" s="7" t="s">
        <v>73</v>
      </c>
      <c r="C49" s="28">
        <v>0</v>
      </c>
    </row>
    <row r="50" spans="1:3" ht="52.5" customHeight="1">
      <c r="A50" s="27" t="s">
        <v>76</v>
      </c>
      <c r="B50" s="7" t="s">
        <v>75</v>
      </c>
      <c r="C50" s="28">
        <v>0</v>
      </c>
    </row>
    <row r="51" spans="1:3" ht="24" customHeight="1">
      <c r="A51" s="29" t="s">
        <v>78</v>
      </c>
      <c r="B51" s="12" t="s">
        <v>77</v>
      </c>
      <c r="C51" s="30">
        <f>SUM(C52)</f>
        <v>-167.57</v>
      </c>
    </row>
    <row r="52" spans="1:3" ht="13.5" customHeight="1">
      <c r="A52" s="27" t="s">
        <v>80</v>
      </c>
      <c r="B52" s="7" t="s">
        <v>79</v>
      </c>
      <c r="C52" s="28">
        <f>SUM(C53)</f>
        <v>-167.57</v>
      </c>
    </row>
    <row r="53" spans="1:3" ht="21" customHeight="1">
      <c r="A53" s="27" t="s">
        <v>82</v>
      </c>
      <c r="B53" s="7" t="s">
        <v>81</v>
      </c>
      <c r="C53" s="28">
        <v>-167.57</v>
      </c>
    </row>
    <row r="54" spans="1:3" ht="22.5" customHeight="1">
      <c r="A54" s="29" t="s">
        <v>84</v>
      </c>
      <c r="B54" s="12" t="s">
        <v>83</v>
      </c>
      <c r="C54" s="30">
        <f>SUM(C55)</f>
        <v>15747022.8</v>
      </c>
    </row>
    <row r="55" spans="1:3" ht="30" customHeight="1">
      <c r="A55" s="31" t="s">
        <v>86</v>
      </c>
      <c r="B55" s="10" t="s">
        <v>85</v>
      </c>
      <c r="C55" s="32">
        <f>SUM(C56+C59+C66)</f>
        <v>15747022.8</v>
      </c>
    </row>
    <row r="56" spans="1:3" ht="18.75" customHeight="1">
      <c r="A56" s="29" t="s">
        <v>88</v>
      </c>
      <c r="B56" s="12" t="s">
        <v>87</v>
      </c>
      <c r="C56" s="30">
        <f>SUM(C57)</f>
        <v>13033800</v>
      </c>
    </row>
    <row r="57" spans="1:3" ht="18" customHeight="1">
      <c r="A57" s="31" t="s">
        <v>90</v>
      </c>
      <c r="B57" s="10" t="s">
        <v>89</v>
      </c>
      <c r="C57" s="32">
        <f>SUM(C58)</f>
        <v>13033800</v>
      </c>
    </row>
    <row r="58" spans="1:3" ht="35.25" customHeight="1">
      <c r="A58" s="31" t="s">
        <v>92</v>
      </c>
      <c r="B58" s="10" t="s">
        <v>91</v>
      </c>
      <c r="C58" s="32">
        <v>13033800</v>
      </c>
    </row>
    <row r="59" spans="1:3" ht="21" customHeight="1">
      <c r="A59" s="29" t="s">
        <v>94</v>
      </c>
      <c r="B59" s="12" t="s">
        <v>93</v>
      </c>
      <c r="C59" s="30">
        <f>C60+C62+C64</f>
        <v>146016.72</v>
      </c>
    </row>
    <row r="60" spans="1:3" ht="34.5" customHeight="1">
      <c r="A60" s="31" t="s">
        <v>124</v>
      </c>
      <c r="B60" s="10" t="s">
        <v>126</v>
      </c>
      <c r="C60" s="32">
        <f>C61</f>
        <v>1072.4</v>
      </c>
    </row>
    <row r="61" spans="1:3" ht="34.5" customHeight="1">
      <c r="A61" s="33" t="s">
        <v>125</v>
      </c>
      <c r="B61" s="7" t="s">
        <v>127</v>
      </c>
      <c r="C61" s="32">
        <v>1072.4</v>
      </c>
    </row>
    <row r="62" spans="1:3" ht="34.5" customHeight="1">
      <c r="A62" s="31" t="s">
        <v>96</v>
      </c>
      <c r="B62" s="10" t="s">
        <v>95</v>
      </c>
      <c r="C62" s="32">
        <f>SUM(C63)</f>
        <v>127548.32</v>
      </c>
    </row>
    <row r="63" spans="1:3" ht="34.5" customHeight="1">
      <c r="A63" s="31" t="s">
        <v>98</v>
      </c>
      <c r="B63" s="10" t="s">
        <v>97</v>
      </c>
      <c r="C63" s="32">
        <v>127548.32</v>
      </c>
    </row>
    <row r="64" spans="1:3" ht="34.5" customHeight="1">
      <c r="A64" s="31" t="s">
        <v>100</v>
      </c>
      <c r="B64" s="10" t="s">
        <v>99</v>
      </c>
      <c r="C64" s="32">
        <f>SUM(C65)</f>
        <v>17396</v>
      </c>
    </row>
    <row r="65" spans="1:3" ht="34.5" customHeight="1">
      <c r="A65" s="31" t="s">
        <v>102</v>
      </c>
      <c r="B65" s="10" t="s">
        <v>101</v>
      </c>
      <c r="C65" s="32">
        <v>17396</v>
      </c>
    </row>
    <row r="66" spans="1:3" ht="22.5" customHeight="1">
      <c r="A66" s="29" t="s">
        <v>104</v>
      </c>
      <c r="B66" s="12" t="s">
        <v>103</v>
      </c>
      <c r="C66" s="30">
        <f>SUM(C67+C69)</f>
        <v>2567206.08</v>
      </c>
    </row>
    <row r="67" spans="1:3" ht="51" customHeight="1">
      <c r="A67" s="31" t="s">
        <v>106</v>
      </c>
      <c r="B67" s="10" t="s">
        <v>105</v>
      </c>
      <c r="C67" s="32">
        <f>SUM(C68)</f>
        <v>228200</v>
      </c>
    </row>
    <row r="68" spans="1:3" ht="64.5" customHeight="1">
      <c r="A68" s="31" t="s">
        <v>108</v>
      </c>
      <c r="B68" s="10" t="s">
        <v>107</v>
      </c>
      <c r="C68" s="32">
        <v>228200</v>
      </c>
    </row>
    <row r="69" spans="1:3" ht="20.25" customHeight="1">
      <c r="A69" s="31" t="s">
        <v>110</v>
      </c>
      <c r="B69" s="10" t="s">
        <v>109</v>
      </c>
      <c r="C69" s="32">
        <f>SUM(C70)</f>
        <v>2339006.08</v>
      </c>
    </row>
    <row r="70" spans="1:3" ht="32.25" customHeight="1" thickBot="1">
      <c r="A70" s="34" t="s">
        <v>112</v>
      </c>
      <c r="B70" s="35" t="s">
        <v>111</v>
      </c>
      <c r="C70" s="36">
        <v>2339006.08</v>
      </c>
    </row>
  </sheetData>
  <sheetProtection/>
  <mergeCells count="4">
    <mergeCell ref="A5:C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2018-11-07T11:36:11Z</cp:lastPrinted>
  <dcterms:created xsi:type="dcterms:W3CDTF">2018-11-07T11:36:32Z</dcterms:created>
  <dcterms:modified xsi:type="dcterms:W3CDTF">2018-11-07T11:36:32Z</dcterms:modified>
  <cp:category/>
  <cp:version/>
  <cp:contentType/>
  <cp:contentStatus/>
</cp:coreProperties>
</file>